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<sst xmlns="http://schemas.openxmlformats.org/spreadsheetml/2006/main" count="67" uniqueCount="45">
  <si>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Показатели</t>
  </si>
  <si>
    <t xml:space="preserve">Факт </t>
  </si>
  <si>
    <t>Расходы на содержание</t>
  </si>
  <si>
    <t>электросетевого оборудо-</t>
  </si>
  <si>
    <t>вания, всего</t>
  </si>
  <si>
    <t>тыс.руб.</t>
  </si>
  <si>
    <t>в т.ч. услуги производ-</t>
  </si>
  <si>
    <t>ственного характера</t>
  </si>
  <si>
    <t>материалы</t>
  </si>
  <si>
    <t>энергия на хоз.нужды</t>
  </si>
  <si>
    <t>затраты на оплату труда</t>
  </si>
  <si>
    <t>отчисления на соц.нужды</t>
  </si>
  <si>
    <t>амортизация</t>
  </si>
  <si>
    <t>прочие расходы</t>
  </si>
  <si>
    <t>из них общехозяйственные</t>
  </si>
  <si>
    <t>Суммарный объём э/энергии</t>
  </si>
  <si>
    <t>для расчёта с/стоимости</t>
  </si>
  <si>
    <t>1 кВт.ч. энергии по сетям</t>
  </si>
  <si>
    <t>предприятия, в т.ч.:</t>
  </si>
  <si>
    <t>тыс.кВтч</t>
  </si>
  <si>
    <t>для передачи потребителям</t>
  </si>
  <si>
    <t>ОАО "Сибирьэнерго"</t>
  </si>
  <si>
    <t>собственные нужды</t>
  </si>
  <si>
    <t>С/стоимость передачи э/э,</t>
  </si>
  <si>
    <t>относимая на регулируемую</t>
  </si>
  <si>
    <t>деятельность</t>
  </si>
  <si>
    <t>Расходы из прибыли, всего</t>
  </si>
  <si>
    <t>налоги</t>
  </si>
  <si>
    <t>Общий размер финансовых</t>
  </si>
  <si>
    <t>средств на содержание</t>
  </si>
  <si>
    <t>вания, относимый на</t>
  </si>
  <si>
    <t>регулируемую деятельность</t>
  </si>
  <si>
    <t>расходы на социальн.нужды</t>
  </si>
  <si>
    <t>расходы на покупку (потерь)</t>
  </si>
  <si>
    <t>эл.сетевого оборудования</t>
  </si>
  <si>
    <t>в т.ч. на содержание</t>
  </si>
  <si>
    <t>на оплату технологического</t>
  </si>
  <si>
    <t>расхода (потерь)</t>
  </si>
  <si>
    <t>для потребления на</t>
  </si>
  <si>
    <t xml:space="preserve">осуществления деятельности по передаче электрической энергии </t>
  </si>
  <si>
    <t xml:space="preserve"> Производственно-хозяйственный отчёт ОАО "НЗИВ" в части </t>
  </si>
  <si>
    <t>по сетям предприятия за   2011 год.</t>
  </si>
  <si>
    <t>Принято департаментом</t>
  </si>
  <si>
    <t>Единица измерения</t>
  </si>
  <si>
    <t>Отклонения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</si>
</sst>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39" fillId="33" borderId="18" xfId="0" applyNumberFormat="1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33" borderId="16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33" borderId="21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/>
    </xf>
    <xf numFmtId="1" fontId="39" fillId="33" borderId="13" xfId="0" applyNumberFormat="1" applyFont="1" applyFill="1" applyBorder="1" applyAlignment="1">
      <alignment horizontal="center"/>
    </xf>
    <xf numFmtId="1" fontId="39" fillId="33" borderId="2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164" fontId="39" fillId="33" borderId="22" xfId="0" applyNumberFormat="1" applyFont="1" applyFill="1" applyBorder="1" applyAlignment="1">
      <alignment horizontal="center"/>
    </xf>
    <xf numFmtId="164" fontId="39" fillId="33" borderId="16" xfId="0" applyNumberFormat="1" applyFont="1" applyFill="1" applyBorder="1" applyAlignment="1">
      <alignment horizontal="center"/>
    </xf>
    <xf numFmtId="164" fontId="39" fillId="33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2" max="2" width="10.7109375" style="0" customWidth="1"/>
    <col min="4" max="4" width="11.7109375" style="0" customWidth="1"/>
    <col min="5" max="5" width="12.28125" style="0" customWidth="1"/>
    <col min="6" max="6" width="10.7109375" style="0" customWidth="1"/>
    <col min="7" max="7" width="6.57421875" style="0" customWidth="1"/>
    <col min="9" max="9" width="5.00390625" style="0" customWidth="1"/>
    <col min="10" max="10" width="14.28125" style="0" customWidth="1"/>
  </cols>
  <sheetData>
    <row r="1" spans="2:10" ht="15.75">
      <c r="B1" s="34" t="s">
        <v>40</v>
      </c>
      <c r="C1" s="34"/>
      <c r="D1" s="34"/>
      <c r="E1" s="34"/>
      <c r="F1" s="34"/>
      <c r="G1" s="34"/>
      <c r="H1" s="34"/>
      <c r="I1" s="34"/>
      <c r="J1" s="34"/>
    </row>
    <row r="2" spans="2:10" ht="15.75">
      <c r="B2" s="34" t="s">
        <v>39</v>
      </c>
      <c r="C2" s="34"/>
      <c r="D2" s="34"/>
      <c r="E2" s="34"/>
      <c r="F2" s="34"/>
      <c r="G2" s="34"/>
      <c r="H2" s="34"/>
      <c r="I2" s="34"/>
      <c r="J2" s="34"/>
    </row>
    <row r="3" spans="2:10" ht="15.75">
      <c r="B3" s="34" t="s">
        <v>41</v>
      </c>
      <c r="C3" s="34"/>
      <c r="D3" s="34"/>
      <c r="E3" s="34"/>
      <c r="F3" s="34"/>
      <c r="G3" s="34"/>
      <c r="H3" s="34"/>
      <c r="I3" s="34"/>
      <c r="J3" s="34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2:11" ht="33" customHeight="1">
      <c r="B6" s="35" t="s">
        <v>0</v>
      </c>
      <c r="C6" s="36"/>
      <c r="D6" s="36"/>
      <c r="E6" s="20" t="s">
        <v>43</v>
      </c>
      <c r="F6" s="37" t="s">
        <v>42</v>
      </c>
      <c r="G6" s="38"/>
      <c r="H6" s="35" t="s">
        <v>1</v>
      </c>
      <c r="I6" s="39"/>
      <c r="J6" s="21" t="s">
        <v>44</v>
      </c>
      <c r="K6" s="1"/>
    </row>
    <row r="7" spans="2:10" ht="15.75">
      <c r="B7" s="3" t="s">
        <v>2</v>
      </c>
      <c r="C7" s="4"/>
      <c r="D7" s="4"/>
      <c r="E7" s="3"/>
      <c r="F7" s="3"/>
      <c r="G7" s="4"/>
      <c r="H7" s="3"/>
      <c r="I7" s="4"/>
      <c r="J7" s="5"/>
    </row>
    <row r="8" spans="2:10" ht="15.75">
      <c r="B8" s="3" t="s">
        <v>3</v>
      </c>
      <c r="C8" s="4"/>
      <c r="D8" s="4"/>
      <c r="E8" s="3" t="s">
        <v>5</v>
      </c>
      <c r="F8" s="26">
        <f>F11+F12+F13+F14+F15+F16+F17</f>
        <v>8710.8</v>
      </c>
      <c r="G8" s="29"/>
      <c r="H8" s="26">
        <f>H11+H12+H13+H14+H15+H16+H17</f>
        <v>9104.8</v>
      </c>
      <c r="I8" s="27"/>
      <c r="J8" s="6">
        <f>H8-F8</f>
        <v>394</v>
      </c>
    </row>
    <row r="9" spans="2:10" ht="15.75">
      <c r="B9" s="7" t="s">
        <v>4</v>
      </c>
      <c r="C9" s="8"/>
      <c r="D9" s="8"/>
      <c r="E9" s="7"/>
      <c r="F9" s="7"/>
      <c r="G9" s="8"/>
      <c r="H9" s="7"/>
      <c r="I9" s="8"/>
      <c r="J9" s="9"/>
    </row>
    <row r="10" spans="2:10" ht="15.75">
      <c r="B10" s="3" t="s">
        <v>6</v>
      </c>
      <c r="C10" s="4"/>
      <c r="D10" s="4"/>
      <c r="E10" s="3"/>
      <c r="F10" s="3"/>
      <c r="G10" s="4"/>
      <c r="H10" s="3"/>
      <c r="I10" s="4"/>
      <c r="J10" s="6"/>
    </row>
    <row r="11" spans="2:10" ht="15.75">
      <c r="B11" s="7" t="s">
        <v>7</v>
      </c>
      <c r="C11" s="8"/>
      <c r="D11" s="8"/>
      <c r="E11" s="7" t="s">
        <v>5</v>
      </c>
      <c r="F11" s="32">
        <v>600.5</v>
      </c>
      <c r="G11" s="33"/>
      <c r="H11" s="24">
        <v>1108.8</v>
      </c>
      <c r="I11" s="31"/>
      <c r="J11" s="9">
        <f aca="true" t="shared" si="0" ref="J11:J18">H11-F11</f>
        <v>508.29999999999995</v>
      </c>
    </row>
    <row r="12" spans="2:10" ht="15.75">
      <c r="B12" s="10" t="s">
        <v>8</v>
      </c>
      <c r="C12" s="11"/>
      <c r="D12" s="11"/>
      <c r="E12" s="10" t="s">
        <v>5</v>
      </c>
      <c r="F12" s="22">
        <v>531.6</v>
      </c>
      <c r="G12" s="30"/>
      <c r="H12" s="22">
        <v>528.1</v>
      </c>
      <c r="I12" s="23"/>
      <c r="J12" s="12">
        <f t="shared" si="0"/>
        <v>-3.5</v>
      </c>
    </row>
    <row r="13" spans="2:10" ht="15.75">
      <c r="B13" s="10" t="s">
        <v>9</v>
      </c>
      <c r="C13" s="11"/>
      <c r="D13" s="11"/>
      <c r="E13" s="10" t="s">
        <v>5</v>
      </c>
      <c r="F13" s="22">
        <v>423.1</v>
      </c>
      <c r="G13" s="30"/>
      <c r="H13" s="22">
        <v>349.9</v>
      </c>
      <c r="I13" s="23"/>
      <c r="J13" s="12">
        <f t="shared" si="0"/>
        <v>-73.20000000000005</v>
      </c>
    </row>
    <row r="14" spans="2:10" ht="15.75">
      <c r="B14" s="10" t="s">
        <v>10</v>
      </c>
      <c r="C14" s="11"/>
      <c r="D14" s="11"/>
      <c r="E14" s="10" t="s">
        <v>5</v>
      </c>
      <c r="F14" s="22">
        <v>4519.6</v>
      </c>
      <c r="G14" s="30"/>
      <c r="H14" s="22">
        <v>4386.4</v>
      </c>
      <c r="I14" s="23"/>
      <c r="J14" s="12">
        <f t="shared" si="0"/>
        <v>-133.20000000000073</v>
      </c>
    </row>
    <row r="15" spans="2:10" ht="15.75">
      <c r="B15" s="10" t="s">
        <v>11</v>
      </c>
      <c r="C15" s="11"/>
      <c r="D15" s="11"/>
      <c r="E15" s="10" t="s">
        <v>5</v>
      </c>
      <c r="F15" s="22">
        <v>1622.5</v>
      </c>
      <c r="G15" s="30"/>
      <c r="H15" s="22">
        <v>1574.8</v>
      </c>
      <c r="I15" s="23"/>
      <c r="J15" s="12">
        <f t="shared" si="0"/>
        <v>-47.700000000000045</v>
      </c>
    </row>
    <row r="16" spans="2:10" ht="15.75">
      <c r="B16" s="10" t="s">
        <v>12</v>
      </c>
      <c r="C16" s="11"/>
      <c r="D16" s="11"/>
      <c r="E16" s="10" t="s">
        <v>5</v>
      </c>
      <c r="F16" s="22">
        <v>147.7</v>
      </c>
      <c r="G16" s="30"/>
      <c r="H16" s="22">
        <v>217</v>
      </c>
      <c r="I16" s="23"/>
      <c r="J16" s="12">
        <f t="shared" si="0"/>
        <v>69.30000000000001</v>
      </c>
    </row>
    <row r="17" spans="2:10" ht="15.75">
      <c r="B17" s="10" t="s">
        <v>13</v>
      </c>
      <c r="C17" s="11"/>
      <c r="D17" s="11"/>
      <c r="E17" s="10" t="s">
        <v>5</v>
      </c>
      <c r="F17" s="22">
        <v>865.8</v>
      </c>
      <c r="G17" s="30"/>
      <c r="H17" s="22">
        <v>939.8</v>
      </c>
      <c r="I17" s="23"/>
      <c r="J17" s="12">
        <f t="shared" si="0"/>
        <v>74</v>
      </c>
    </row>
    <row r="18" spans="2:10" ht="15.75">
      <c r="B18" s="10" t="s">
        <v>14</v>
      </c>
      <c r="C18" s="11"/>
      <c r="D18" s="11"/>
      <c r="E18" s="10" t="s">
        <v>5</v>
      </c>
      <c r="F18" s="22">
        <v>728.1</v>
      </c>
      <c r="G18" s="30"/>
      <c r="H18" s="22">
        <v>695.3</v>
      </c>
      <c r="I18" s="23"/>
      <c r="J18" s="12">
        <f t="shared" si="0"/>
        <v>-32.80000000000007</v>
      </c>
    </row>
    <row r="19" spans="2:10" ht="15.75">
      <c r="B19" s="3" t="s">
        <v>15</v>
      </c>
      <c r="C19" s="4"/>
      <c r="D19" s="4"/>
      <c r="E19" s="3"/>
      <c r="F19" s="3"/>
      <c r="G19" s="4"/>
      <c r="H19" s="3"/>
      <c r="I19" s="4"/>
      <c r="J19" s="6"/>
    </row>
    <row r="20" spans="2:10" ht="15.75">
      <c r="B20" s="3" t="s">
        <v>16</v>
      </c>
      <c r="C20" s="4"/>
      <c r="D20" s="4"/>
      <c r="E20" s="3"/>
      <c r="F20" s="3"/>
      <c r="G20" s="4"/>
      <c r="H20" s="3"/>
      <c r="I20" s="4"/>
      <c r="J20" s="6"/>
    </row>
    <row r="21" spans="2:10" ht="15.75">
      <c r="B21" s="3" t="s">
        <v>17</v>
      </c>
      <c r="C21" s="4"/>
      <c r="D21" s="4"/>
      <c r="E21" s="3" t="s">
        <v>19</v>
      </c>
      <c r="F21" s="28">
        <v>39360</v>
      </c>
      <c r="G21" s="29"/>
      <c r="H21" s="28">
        <v>38480</v>
      </c>
      <c r="I21" s="29"/>
      <c r="J21" s="6">
        <f>H21-F21</f>
        <v>-880</v>
      </c>
    </row>
    <row r="22" spans="2:10" ht="15.75">
      <c r="B22" s="7" t="s">
        <v>18</v>
      </c>
      <c r="C22" s="8"/>
      <c r="D22" s="8"/>
      <c r="E22" s="7"/>
      <c r="F22" s="7"/>
      <c r="G22" s="8"/>
      <c r="H22" s="7"/>
      <c r="I22" s="8"/>
      <c r="J22" s="9"/>
    </row>
    <row r="23" spans="2:10" ht="15.75">
      <c r="B23" s="3" t="s">
        <v>20</v>
      </c>
      <c r="C23" s="4"/>
      <c r="D23" s="4"/>
      <c r="E23" s="3"/>
      <c r="F23" s="3"/>
      <c r="G23" s="4"/>
      <c r="H23" s="3"/>
      <c r="I23" s="4"/>
      <c r="J23" s="6"/>
    </row>
    <row r="24" spans="2:10" ht="15.75">
      <c r="B24" s="7" t="s">
        <v>21</v>
      </c>
      <c r="C24" s="8"/>
      <c r="D24" s="8"/>
      <c r="E24" s="7" t="s">
        <v>19</v>
      </c>
      <c r="F24" s="24">
        <v>14000</v>
      </c>
      <c r="G24" s="25"/>
      <c r="H24" s="24">
        <v>13532</v>
      </c>
      <c r="I24" s="25"/>
      <c r="J24" s="9">
        <f>H24-F24</f>
        <v>-468</v>
      </c>
    </row>
    <row r="25" spans="2:10" ht="15.75">
      <c r="B25" s="13" t="s">
        <v>38</v>
      </c>
      <c r="C25" s="14"/>
      <c r="D25" s="14"/>
      <c r="E25" s="13"/>
      <c r="F25" s="13"/>
      <c r="G25" s="14"/>
      <c r="H25" s="13"/>
      <c r="I25" s="14"/>
      <c r="J25" s="5"/>
    </row>
    <row r="26" spans="2:10" ht="15.75">
      <c r="B26" s="7" t="s">
        <v>22</v>
      </c>
      <c r="C26" s="8"/>
      <c r="D26" s="8"/>
      <c r="E26" s="7" t="s">
        <v>19</v>
      </c>
      <c r="F26" s="40">
        <v>25360</v>
      </c>
      <c r="G26" s="41"/>
      <c r="H26" s="24">
        <f>H21-H24</f>
        <v>24948</v>
      </c>
      <c r="I26" s="25"/>
      <c r="J26" s="9">
        <f>H26-F26</f>
        <v>-412</v>
      </c>
    </row>
    <row r="27" spans="2:10" ht="15.75">
      <c r="B27" s="3" t="s">
        <v>23</v>
      </c>
      <c r="C27" s="4"/>
      <c r="D27" s="4"/>
      <c r="E27" s="13"/>
      <c r="F27" s="13"/>
      <c r="G27" s="14"/>
      <c r="H27" s="13"/>
      <c r="I27" s="14"/>
      <c r="J27" s="5"/>
    </row>
    <row r="28" spans="2:10" ht="15.75">
      <c r="B28" s="3" t="s">
        <v>24</v>
      </c>
      <c r="C28" s="4"/>
      <c r="D28" s="4"/>
      <c r="E28" s="3" t="s">
        <v>5</v>
      </c>
      <c r="F28" s="28">
        <v>3744.4</v>
      </c>
      <c r="G28" s="42"/>
      <c r="H28" s="26">
        <f>H8/H21*H24</f>
        <v>3201.8231185031186</v>
      </c>
      <c r="I28" s="27"/>
      <c r="J28" s="15">
        <f>H28-F28</f>
        <v>-542.5768814968815</v>
      </c>
    </row>
    <row r="29" spans="2:10" ht="15.75">
      <c r="B29" s="7" t="s">
        <v>25</v>
      </c>
      <c r="C29" s="8"/>
      <c r="D29" s="8"/>
      <c r="E29" s="7"/>
      <c r="F29" s="7"/>
      <c r="G29" s="8"/>
      <c r="H29" s="7"/>
      <c r="I29" s="8"/>
      <c r="J29" s="9"/>
    </row>
    <row r="30" spans="2:10" ht="15.75">
      <c r="B30" s="3" t="s">
        <v>35</v>
      </c>
      <c r="C30" s="4"/>
      <c r="D30" s="4"/>
      <c r="E30" s="3" t="s">
        <v>5</v>
      </c>
      <c r="F30" s="26">
        <v>3119.8</v>
      </c>
      <c r="G30" s="43"/>
      <c r="H30" s="26">
        <v>2667.8</v>
      </c>
      <c r="I30" s="43"/>
      <c r="J30" s="15">
        <f>H30-F30</f>
        <v>-452</v>
      </c>
    </row>
    <row r="31" spans="2:10" ht="15.75">
      <c r="B31" s="7" t="s">
        <v>34</v>
      </c>
      <c r="C31" s="8"/>
      <c r="D31" s="8"/>
      <c r="E31" s="7"/>
      <c r="F31" s="7"/>
      <c r="G31" s="8"/>
      <c r="H31" s="7"/>
      <c r="I31" s="8"/>
      <c r="J31" s="9"/>
    </row>
    <row r="32" spans="2:10" ht="15.75">
      <c r="B32" s="10" t="s">
        <v>33</v>
      </c>
      <c r="C32" s="11"/>
      <c r="D32" s="11"/>
      <c r="E32" s="10" t="s">
        <v>5</v>
      </c>
      <c r="F32" s="44">
        <f>F28-F30</f>
        <v>624.5999999999999</v>
      </c>
      <c r="G32" s="30"/>
      <c r="H32" s="44">
        <f>H28-H30</f>
        <v>534.0231185031184</v>
      </c>
      <c r="I32" s="30"/>
      <c r="J32" s="16">
        <f>H32-F32</f>
        <v>-90.57688149688147</v>
      </c>
    </row>
    <row r="33" spans="2:10" ht="15.75">
      <c r="B33" s="10" t="s">
        <v>26</v>
      </c>
      <c r="C33" s="11"/>
      <c r="D33" s="11"/>
      <c r="E33" s="10" t="s">
        <v>5</v>
      </c>
      <c r="F33" s="22">
        <v>99.5</v>
      </c>
      <c r="G33" s="30"/>
      <c r="H33" s="44">
        <f>H34+H35</f>
        <v>79.69999999999999</v>
      </c>
      <c r="I33" s="45"/>
      <c r="J33" s="12">
        <f>H33-F33</f>
        <v>-19.80000000000001</v>
      </c>
    </row>
    <row r="34" spans="2:10" ht="15.75">
      <c r="B34" s="10" t="s">
        <v>32</v>
      </c>
      <c r="C34" s="11"/>
      <c r="D34" s="11"/>
      <c r="E34" s="10" t="s">
        <v>5</v>
      </c>
      <c r="F34" s="22">
        <v>75.6</v>
      </c>
      <c r="G34" s="30"/>
      <c r="H34" s="44">
        <v>35.8</v>
      </c>
      <c r="I34" s="45"/>
      <c r="J34" s="16">
        <f>H34-F34</f>
        <v>-39.8</v>
      </c>
    </row>
    <row r="35" spans="2:10" ht="15.75">
      <c r="B35" s="10" t="s">
        <v>27</v>
      </c>
      <c r="C35" s="11"/>
      <c r="D35" s="11"/>
      <c r="E35" s="10" t="s">
        <v>5</v>
      </c>
      <c r="F35" s="22">
        <v>23.9</v>
      </c>
      <c r="G35" s="30"/>
      <c r="H35" s="22">
        <v>43.9</v>
      </c>
      <c r="I35" s="30"/>
      <c r="J35" s="12">
        <f>H35-F35</f>
        <v>20</v>
      </c>
    </row>
    <row r="36" spans="2:10" ht="15.75">
      <c r="B36" s="3" t="s">
        <v>28</v>
      </c>
      <c r="C36" s="4"/>
      <c r="D36" s="4"/>
      <c r="E36" s="3"/>
      <c r="F36" s="3"/>
      <c r="G36" s="4"/>
      <c r="H36" s="3"/>
      <c r="I36" s="4"/>
      <c r="J36" s="6"/>
    </row>
    <row r="37" spans="2:10" ht="15.75">
      <c r="B37" s="3" t="s">
        <v>29</v>
      </c>
      <c r="C37" s="4"/>
      <c r="D37" s="4"/>
      <c r="E37" s="3"/>
      <c r="F37" s="3"/>
      <c r="G37" s="4"/>
      <c r="H37" s="3"/>
      <c r="I37" s="4"/>
      <c r="J37" s="6"/>
    </row>
    <row r="38" spans="2:10" ht="15.75">
      <c r="B38" s="3" t="s">
        <v>3</v>
      </c>
      <c r="C38" s="4"/>
      <c r="D38" s="4"/>
      <c r="E38" s="3"/>
      <c r="F38" s="3"/>
      <c r="G38" s="4"/>
      <c r="H38" s="3"/>
      <c r="I38" s="4"/>
      <c r="J38" s="6"/>
    </row>
    <row r="39" spans="2:10" ht="15.75">
      <c r="B39" s="3" t="s">
        <v>30</v>
      </c>
      <c r="C39" s="4"/>
      <c r="D39" s="4"/>
      <c r="E39" s="3" t="s">
        <v>5</v>
      </c>
      <c r="F39" s="26">
        <f>F28+F33</f>
        <v>3843.9</v>
      </c>
      <c r="G39" s="43"/>
      <c r="H39" s="26">
        <f>H28+H33</f>
        <v>3281.5231185031184</v>
      </c>
      <c r="I39" s="43"/>
      <c r="J39" s="15">
        <f>H39-F39</f>
        <v>-562.3768814968817</v>
      </c>
    </row>
    <row r="40" spans="2:10" ht="15.75">
      <c r="B40" s="7" t="s">
        <v>31</v>
      </c>
      <c r="C40" s="8"/>
      <c r="D40" s="8"/>
      <c r="E40" s="7"/>
      <c r="F40" s="7"/>
      <c r="G40" s="8"/>
      <c r="H40" s="7"/>
      <c r="I40" s="8"/>
      <c r="J40" s="9"/>
    </row>
    <row r="41" spans="2:10" ht="15.75">
      <c r="B41" s="3" t="s">
        <v>35</v>
      </c>
      <c r="C41" s="4"/>
      <c r="D41" s="4"/>
      <c r="E41" s="3"/>
      <c r="F41" s="3"/>
      <c r="G41" s="4"/>
      <c r="H41" s="3"/>
      <c r="I41" s="4"/>
      <c r="J41" s="6"/>
    </row>
    <row r="42" spans="2:10" ht="15.75">
      <c r="B42" s="7" t="s">
        <v>34</v>
      </c>
      <c r="C42" s="8"/>
      <c r="D42" s="8"/>
      <c r="E42" s="7" t="s">
        <v>5</v>
      </c>
      <c r="F42" s="32">
        <v>3219.3</v>
      </c>
      <c r="G42" s="33"/>
      <c r="H42" s="32">
        <f>H33/H28*H30+H30</f>
        <v>2734.2070600187944</v>
      </c>
      <c r="I42" s="33"/>
      <c r="J42" s="17">
        <f>H42-F42</f>
        <v>-485.09293998120575</v>
      </c>
    </row>
    <row r="43" spans="2:10" ht="15.75">
      <c r="B43" s="3" t="s">
        <v>36</v>
      </c>
      <c r="C43" s="4"/>
      <c r="D43" s="4"/>
      <c r="E43" s="13"/>
      <c r="F43" s="13"/>
      <c r="G43" s="4"/>
      <c r="H43" s="13"/>
      <c r="I43" s="4"/>
      <c r="J43" s="5"/>
    </row>
    <row r="44" spans="2:10" ht="15.75">
      <c r="B44" s="7" t="s">
        <v>37</v>
      </c>
      <c r="C44" s="8"/>
      <c r="D44" s="8"/>
      <c r="E44" s="7" t="s">
        <v>5</v>
      </c>
      <c r="F44" s="32">
        <f>F39-F42</f>
        <v>624.5999999999999</v>
      </c>
      <c r="G44" s="33"/>
      <c r="H44" s="32">
        <f>H39-H42</f>
        <v>547.316058484324</v>
      </c>
      <c r="I44" s="33"/>
      <c r="J44" s="17">
        <f>H44-F44</f>
        <v>-77.2839415156759</v>
      </c>
    </row>
    <row r="45" spans="2:10" ht="15.75">
      <c r="B45" s="2"/>
      <c r="C45" s="2"/>
      <c r="D45" s="2"/>
      <c r="E45" s="2"/>
      <c r="F45" s="2"/>
      <c r="G45" s="2"/>
      <c r="H45" s="2"/>
      <c r="I45" s="2"/>
      <c r="J45" s="2"/>
    </row>
    <row r="46" spans="2:10" ht="15.75">
      <c r="B46" s="2"/>
      <c r="C46" s="2"/>
      <c r="D46" s="2"/>
      <c r="E46" s="2"/>
      <c r="F46" s="2"/>
      <c r="G46" s="2"/>
      <c r="H46" s="2"/>
      <c r="I46" s="18"/>
      <c r="J46" s="2"/>
    </row>
    <row r="47" spans="2:10" ht="15.75">
      <c r="B47" s="2"/>
      <c r="C47" s="2"/>
      <c r="D47" s="2"/>
      <c r="E47" s="2"/>
      <c r="F47" s="2"/>
      <c r="G47" s="2"/>
      <c r="H47" s="2"/>
      <c r="I47" s="2"/>
      <c r="J47" s="2"/>
    </row>
    <row r="48" spans="2:10" ht="15.75">
      <c r="B48" s="2"/>
      <c r="C48" s="2"/>
      <c r="D48" s="2"/>
      <c r="E48" s="2"/>
      <c r="F48" s="2"/>
      <c r="G48" s="2"/>
      <c r="H48" s="2"/>
      <c r="I48" s="18"/>
      <c r="J48" s="2"/>
    </row>
    <row r="49" spans="2:10" ht="15.75">
      <c r="B49" s="2"/>
      <c r="C49" s="2"/>
      <c r="D49" s="2"/>
      <c r="E49" s="2"/>
      <c r="F49" s="2"/>
      <c r="G49" s="2"/>
      <c r="H49" s="2"/>
      <c r="I49" s="2"/>
      <c r="J49" s="2"/>
    </row>
    <row r="50" spans="2:10" ht="15.75">
      <c r="B50" s="2"/>
      <c r="C50" s="2"/>
      <c r="D50" s="2"/>
      <c r="E50" s="2"/>
      <c r="F50" s="2"/>
      <c r="G50" s="2"/>
      <c r="H50" s="2"/>
      <c r="I50" s="2"/>
      <c r="J50" s="2"/>
    </row>
    <row r="51" spans="2:10" ht="15.75">
      <c r="B51" s="19"/>
      <c r="C51" s="2"/>
      <c r="D51" s="2"/>
      <c r="E51" s="2"/>
      <c r="F51" s="2"/>
      <c r="G51" s="2"/>
      <c r="H51" s="2"/>
      <c r="I51" s="2"/>
      <c r="J51" s="2"/>
    </row>
  </sheetData>
  <sheetProtection/>
  <mergeCells count="48">
    <mergeCell ref="H44:I44"/>
    <mergeCell ref="F39:G39"/>
    <mergeCell ref="F42:G42"/>
    <mergeCell ref="F44:G44"/>
    <mergeCell ref="F35:G35"/>
    <mergeCell ref="H35:I35"/>
    <mergeCell ref="H39:I39"/>
    <mergeCell ref="H42:I42"/>
    <mergeCell ref="F32:G32"/>
    <mergeCell ref="F33:G33"/>
    <mergeCell ref="F34:G34"/>
    <mergeCell ref="H32:I32"/>
    <mergeCell ref="H33:I33"/>
    <mergeCell ref="H34:I34"/>
    <mergeCell ref="F24:G24"/>
    <mergeCell ref="F26:G26"/>
    <mergeCell ref="F28:G28"/>
    <mergeCell ref="F21:G21"/>
    <mergeCell ref="H30:I30"/>
    <mergeCell ref="F30:G30"/>
    <mergeCell ref="B1:J1"/>
    <mergeCell ref="B2:J2"/>
    <mergeCell ref="B3:J3"/>
    <mergeCell ref="B6:D6"/>
    <mergeCell ref="F6:G6"/>
    <mergeCell ref="H6:I6"/>
    <mergeCell ref="F16:G16"/>
    <mergeCell ref="F17:G17"/>
    <mergeCell ref="F18:G18"/>
    <mergeCell ref="H8:I8"/>
    <mergeCell ref="H11:I11"/>
    <mergeCell ref="H12:I12"/>
    <mergeCell ref="H13:I13"/>
    <mergeCell ref="H14:I14"/>
    <mergeCell ref="H15:I15"/>
    <mergeCell ref="H16:I16"/>
    <mergeCell ref="F8:G8"/>
    <mergeCell ref="F11:G11"/>
    <mergeCell ref="F12:G12"/>
    <mergeCell ref="F13:G13"/>
    <mergeCell ref="F14:G14"/>
    <mergeCell ref="F15:G15"/>
    <mergeCell ref="H17:I17"/>
    <mergeCell ref="H18:I18"/>
    <mergeCell ref="H24:I24"/>
    <mergeCell ref="H26:I26"/>
    <mergeCell ref="H28:I28"/>
    <mergeCell ref="H21:I21"/>
  </mergeCells>
  <printOptions/>
  <pageMargins left="0.7" right="0.3" top="0.75" bottom="0.28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acy</cp:lastModifiedBy>
  <cp:lastPrinted>2012-04-02T10:49:25Z</cp:lastPrinted>
  <dcterms:created xsi:type="dcterms:W3CDTF">2008-10-09T01:19:34Z</dcterms:created>
  <dcterms:modified xsi:type="dcterms:W3CDTF">2012-04-03T09:53:26Z</dcterms:modified>
  <cp:category/>
  <cp:version/>
  <cp:contentType/>
  <cp:contentStatus/>
</cp:coreProperties>
</file>